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510" windowHeight="6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J5"/>
  <c r="J8"/>
  <c r="W19"/>
  <c r="J19" s="1"/>
  <c r="E19" s="1"/>
  <c r="D18" s="1"/>
  <c r="W18"/>
  <c r="J18"/>
  <c r="E18" s="1"/>
  <c r="D19" l="1"/>
  <c r="W17"/>
  <c r="J17" s="1"/>
  <c r="E17" s="1"/>
  <c r="D17" s="1"/>
  <c r="W15"/>
  <c r="J15" s="1"/>
  <c r="W16"/>
  <c r="W14"/>
  <c r="W13"/>
  <c r="J13" s="1"/>
  <c r="W12"/>
  <c r="J12" s="1"/>
  <c r="W11"/>
  <c r="J11" s="1"/>
  <c r="W10"/>
  <c r="J10" s="1"/>
  <c r="W9"/>
  <c r="W8"/>
  <c r="W7"/>
  <c r="J7" s="1"/>
  <c r="W6"/>
  <c r="J6" s="1"/>
  <c r="W5"/>
  <c r="W4"/>
  <c r="J4" s="1"/>
  <c r="J14" l="1"/>
  <c r="E14" s="1"/>
  <c r="D14" s="1"/>
  <c r="J16"/>
  <c r="E16" s="1"/>
  <c r="D16" s="1"/>
  <c r="E10"/>
  <c r="D10" s="1"/>
  <c r="E15"/>
  <c r="D15" s="1"/>
  <c r="E11"/>
  <c r="D11" s="1"/>
  <c r="E4"/>
  <c r="D4" s="1"/>
  <c r="E12"/>
  <c r="D12" s="1"/>
  <c r="E6"/>
  <c r="D6" s="1"/>
  <c r="E7"/>
  <c r="D7" s="1"/>
  <c r="E5"/>
  <c r="D5" s="1"/>
  <c r="E9"/>
  <c r="D9" s="1"/>
  <c r="E8"/>
  <c r="D8" s="1"/>
  <c r="E13"/>
  <c r="D13" s="1"/>
</calcChain>
</file>

<file path=xl/sharedStrings.xml><?xml version="1.0" encoding="utf-8"?>
<sst xmlns="http://schemas.openxmlformats.org/spreadsheetml/2006/main" count="33" uniqueCount="33">
  <si>
    <t>დათუკიშვილი ნონა</t>
  </si>
  <si>
    <t>ჭეჟია ელიზბარი</t>
  </si>
  <si>
    <t>ოსიაშვილი თამუნა</t>
  </si>
  <si>
    <t>ლაპიაშვილი თამუნა</t>
  </si>
  <si>
    <t>ცხოვრებაშვილი მარიამი</t>
  </si>
  <si>
    <t>ბიბილეიშვილი ნინო</t>
  </si>
  <si>
    <t>ახვლედიანი გვანცა</t>
  </si>
  <si>
    <t>უთნელიშვილი თამარ</t>
  </si>
  <si>
    <t>ბიჩინაშვილი თეონა</t>
  </si>
  <si>
    <t>ლომია სალომე</t>
  </si>
  <si>
    <t>ქარდავა თამთა</t>
  </si>
  <si>
    <t>აფშილავა ლოლა</t>
  </si>
  <si>
    <t>საბ. შეფ.</t>
  </si>
  <si>
    <t>ფინ გამ</t>
  </si>
  <si>
    <t>შუა გამ</t>
  </si>
  <si>
    <t>პრზნტ</t>
  </si>
  <si>
    <t>დასწრ</t>
  </si>
  <si>
    <t>ქვიზები</t>
  </si>
  <si>
    <t>ქვზ 1</t>
  </si>
  <si>
    <t>ქვზ 2</t>
  </si>
  <si>
    <t>ქვზ 3</t>
  </si>
  <si>
    <t>ქვზ 4</t>
  </si>
  <si>
    <t>ქვზ 5</t>
  </si>
  <si>
    <t>ქვზ 6</t>
  </si>
  <si>
    <t>მაქსიმალური ქულა</t>
  </si>
  <si>
    <t>საკითხების რაოდენობა</t>
  </si>
  <si>
    <t>ქვიზი 7</t>
  </si>
  <si>
    <t>ქვიზი 8</t>
  </si>
  <si>
    <t>ქვიზი 9</t>
  </si>
  <si>
    <t>ქვიზი 10</t>
  </si>
  <si>
    <t>ქვიზი 11</t>
  </si>
  <si>
    <t>ქვიზი 12</t>
  </si>
  <si>
    <t>მათემატიკისა და კომპიუტერულ მეცნიერებათა ფაკულტეტი, IV კურსი, JavaScript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</si>
</sst>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0" borderId="0" xfId="0" applyFont="1"/>
    <xf numFmtId="0" fontId="0" fillId="6" borderId="0" xfId="0" applyFill="1"/>
    <xf numFmtId="0" fontId="2" fillId="6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7" borderId="0" xfId="0" applyFill="1"/>
    <xf numFmtId="0" fontId="0" fillId="4" borderId="0" xfId="0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2"/>
  <sheetViews>
    <sheetView tabSelected="1" workbookViewId="0">
      <selection activeCell="M9" sqref="M9"/>
    </sheetView>
  </sheetViews>
  <sheetFormatPr defaultRowHeight="15"/>
  <cols>
    <col min="3" max="3" width="9.85546875" customWidth="1"/>
  </cols>
  <sheetData>
    <row r="1" spans="1:23">
      <c r="A1" t="s">
        <v>32</v>
      </c>
    </row>
    <row r="2" spans="1:23"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</row>
    <row r="4" spans="1:23" s="1" customFormat="1">
      <c r="A4" s="1">
        <v>1</v>
      </c>
      <c r="B4" s="1" t="s">
        <v>11</v>
      </c>
      <c r="D4" s="9" t="str">
        <f t="shared" ref="D4:D15" si="0">IF(E4&lt;=40,"F",IF(AND(E4&lt;=50),"FX",IF(AND(E4&lt;=60),"E",IF(AND(E4&lt;=70),"D",IF(AND(E4&lt;=80),"C",IF(AND(E4&lt;=90),"B","A"))))))</f>
        <v>F</v>
      </c>
      <c r="E4" s="5">
        <f t="shared" ref="E4:E17" si="1">SUM(F4:J4)</f>
        <v>35</v>
      </c>
      <c r="G4" s="15">
        <v>26</v>
      </c>
      <c r="I4" s="1">
        <v>3</v>
      </c>
      <c r="J4" s="7">
        <f>W4*J21/E22</f>
        <v>6</v>
      </c>
      <c r="K4" s="1">
        <v>3</v>
      </c>
      <c r="L4" s="1">
        <v>3</v>
      </c>
      <c r="R4" s="1">
        <v>3</v>
      </c>
      <c r="S4" s="1">
        <v>3</v>
      </c>
      <c r="W4" s="1">
        <f t="shared" ref="W4:W16" si="2">SUM(K4:V4)</f>
        <v>12</v>
      </c>
    </row>
    <row r="5" spans="1:23">
      <c r="A5">
        <v>2</v>
      </c>
      <c r="B5" t="s">
        <v>6</v>
      </c>
      <c r="D5" s="8" t="str">
        <f t="shared" si="0"/>
        <v>A</v>
      </c>
      <c r="E5" s="6">
        <f t="shared" si="1"/>
        <v>91</v>
      </c>
      <c r="F5">
        <v>36</v>
      </c>
      <c r="G5">
        <v>28</v>
      </c>
      <c r="I5">
        <v>4</v>
      </c>
      <c r="J5" s="6">
        <f>W5*J21/E22</f>
        <v>23</v>
      </c>
      <c r="K5">
        <v>10</v>
      </c>
      <c r="L5">
        <v>7</v>
      </c>
      <c r="R5">
        <v>9</v>
      </c>
      <c r="S5">
        <v>20</v>
      </c>
      <c r="W5">
        <f t="shared" si="2"/>
        <v>46</v>
      </c>
    </row>
    <row r="6" spans="1:23" s="1" customFormat="1">
      <c r="A6" s="1">
        <v>3</v>
      </c>
      <c r="B6" s="1" t="s">
        <v>5</v>
      </c>
      <c r="D6" s="12" t="str">
        <f t="shared" si="0"/>
        <v>C</v>
      </c>
      <c r="E6" s="5">
        <f t="shared" si="1"/>
        <v>79</v>
      </c>
      <c r="F6" s="1">
        <v>36</v>
      </c>
      <c r="G6" s="1">
        <v>28</v>
      </c>
      <c r="H6" s="4"/>
      <c r="I6" s="1">
        <v>4</v>
      </c>
      <c r="J6" s="7">
        <f>W6*J21/E22</f>
        <v>11</v>
      </c>
      <c r="K6" s="1">
        <v>9</v>
      </c>
      <c r="L6" s="1">
        <v>7</v>
      </c>
      <c r="R6" s="1">
        <v>3</v>
      </c>
      <c r="S6" s="1">
        <v>3</v>
      </c>
      <c r="W6" s="1">
        <f t="shared" si="2"/>
        <v>22</v>
      </c>
    </row>
    <row r="7" spans="1:23">
      <c r="A7">
        <v>4</v>
      </c>
      <c r="B7" t="s">
        <v>8</v>
      </c>
      <c r="D7" s="8" t="str">
        <f t="shared" si="0"/>
        <v>C</v>
      </c>
      <c r="E7" s="6">
        <f t="shared" si="1"/>
        <v>78</v>
      </c>
      <c r="F7">
        <v>36</v>
      </c>
      <c r="G7">
        <v>26</v>
      </c>
      <c r="H7" s="2"/>
      <c r="I7">
        <v>4</v>
      </c>
      <c r="J7" s="6">
        <f>W7*J21/E22</f>
        <v>12</v>
      </c>
      <c r="K7">
        <v>10</v>
      </c>
      <c r="L7">
        <v>8</v>
      </c>
      <c r="R7">
        <v>3</v>
      </c>
      <c r="S7">
        <v>3</v>
      </c>
      <c r="W7">
        <f t="shared" si="2"/>
        <v>24</v>
      </c>
    </row>
    <row r="8" spans="1:23" s="1" customFormat="1">
      <c r="A8" s="1">
        <v>5</v>
      </c>
      <c r="B8" s="1" t="s">
        <v>0</v>
      </c>
      <c r="D8" s="12" t="str">
        <f t="shared" si="0"/>
        <v>A</v>
      </c>
      <c r="E8" s="5">
        <f t="shared" si="1"/>
        <v>91.5</v>
      </c>
      <c r="F8" s="1">
        <v>33</v>
      </c>
      <c r="G8" s="1">
        <v>30</v>
      </c>
      <c r="H8" s="4"/>
      <c r="I8" s="1">
        <v>4</v>
      </c>
      <c r="J8" s="7">
        <f>W8*J21/E22</f>
        <v>24.5</v>
      </c>
      <c r="K8" s="1">
        <v>10</v>
      </c>
      <c r="L8" s="1">
        <v>10</v>
      </c>
      <c r="R8" s="1">
        <v>9</v>
      </c>
      <c r="S8" s="1">
        <v>20</v>
      </c>
      <c r="W8" s="1">
        <f t="shared" si="2"/>
        <v>49</v>
      </c>
    </row>
    <row r="9" spans="1:23">
      <c r="A9">
        <v>6</v>
      </c>
      <c r="B9" t="s">
        <v>3</v>
      </c>
      <c r="D9" s="8" t="str">
        <f t="shared" si="0"/>
        <v>A</v>
      </c>
      <c r="E9" s="6">
        <f t="shared" si="1"/>
        <v>91.5</v>
      </c>
      <c r="F9">
        <v>37</v>
      </c>
      <c r="G9">
        <v>29</v>
      </c>
      <c r="I9">
        <v>4</v>
      </c>
      <c r="J9" s="6">
        <f>W9*J21/E22</f>
        <v>21.5</v>
      </c>
      <c r="K9">
        <v>9</v>
      </c>
      <c r="L9">
        <v>7</v>
      </c>
      <c r="R9">
        <v>9</v>
      </c>
      <c r="S9">
        <v>18</v>
      </c>
      <c r="W9">
        <f t="shared" si="2"/>
        <v>43</v>
      </c>
    </row>
    <row r="10" spans="1:23" s="1" customFormat="1">
      <c r="A10" s="1">
        <v>7</v>
      </c>
      <c r="B10" s="1" t="s">
        <v>9</v>
      </c>
      <c r="D10" s="11" t="str">
        <f t="shared" si="0"/>
        <v>F</v>
      </c>
      <c r="E10" s="5">
        <f t="shared" si="1"/>
        <v>32</v>
      </c>
      <c r="G10" s="15">
        <v>25</v>
      </c>
      <c r="H10" s="4"/>
      <c r="I10" s="1">
        <v>1</v>
      </c>
      <c r="J10" s="7">
        <f>W10*J21/E22</f>
        <v>6</v>
      </c>
      <c r="K10" s="1">
        <v>3</v>
      </c>
      <c r="L10" s="1">
        <v>3</v>
      </c>
      <c r="R10" s="1">
        <v>3</v>
      </c>
      <c r="S10" s="1">
        <v>3</v>
      </c>
      <c r="W10" s="1">
        <f t="shared" si="2"/>
        <v>12</v>
      </c>
    </row>
    <row r="11" spans="1:23">
      <c r="A11">
        <v>8</v>
      </c>
      <c r="B11" t="s">
        <v>2</v>
      </c>
      <c r="D11" s="8" t="str">
        <f t="shared" si="0"/>
        <v>B</v>
      </c>
      <c r="E11" s="6">
        <f t="shared" si="1"/>
        <v>81.5</v>
      </c>
      <c r="F11">
        <v>38</v>
      </c>
      <c r="G11">
        <v>28</v>
      </c>
      <c r="H11" s="4"/>
      <c r="I11">
        <v>4</v>
      </c>
      <c r="J11" s="6">
        <f>W11*J21/E22</f>
        <v>11.5</v>
      </c>
      <c r="K11">
        <v>9</v>
      </c>
      <c r="L11">
        <v>8</v>
      </c>
      <c r="R11">
        <v>3</v>
      </c>
      <c r="S11">
        <v>3</v>
      </c>
      <c r="W11">
        <f t="shared" si="2"/>
        <v>23</v>
      </c>
    </row>
    <row r="12" spans="1:23" s="1" customFormat="1">
      <c r="A12" s="1">
        <v>9</v>
      </c>
      <c r="B12" s="1" t="s">
        <v>7</v>
      </c>
      <c r="D12" s="11" t="str">
        <f t="shared" si="0"/>
        <v>C</v>
      </c>
      <c r="E12" s="5">
        <f t="shared" si="1"/>
        <v>71</v>
      </c>
      <c r="F12" s="1">
        <v>37</v>
      </c>
      <c r="G12" s="15">
        <v>26</v>
      </c>
      <c r="H12" s="4"/>
      <c r="I12" s="1">
        <v>2</v>
      </c>
      <c r="J12" s="7">
        <f>W12*J21/E22</f>
        <v>6</v>
      </c>
      <c r="K12" s="1">
        <v>3</v>
      </c>
      <c r="L12" s="1">
        <v>3</v>
      </c>
      <c r="R12" s="1">
        <v>3</v>
      </c>
      <c r="S12" s="1">
        <v>3</v>
      </c>
      <c r="W12" s="1">
        <f t="shared" si="2"/>
        <v>12</v>
      </c>
    </row>
    <row r="13" spans="1:23">
      <c r="A13">
        <v>10</v>
      </c>
      <c r="B13" t="s">
        <v>4</v>
      </c>
      <c r="D13" s="10" t="str">
        <f t="shared" si="0"/>
        <v>B</v>
      </c>
      <c r="E13" s="6">
        <f t="shared" si="1"/>
        <v>83</v>
      </c>
      <c r="F13">
        <v>37</v>
      </c>
      <c r="G13">
        <v>25</v>
      </c>
      <c r="I13">
        <v>4</v>
      </c>
      <c r="J13" s="6">
        <f>W13*J21/E22</f>
        <v>17</v>
      </c>
      <c r="K13">
        <v>3</v>
      </c>
      <c r="L13">
        <v>3</v>
      </c>
      <c r="R13">
        <v>9</v>
      </c>
      <c r="S13">
        <v>19</v>
      </c>
      <c r="W13">
        <f t="shared" si="2"/>
        <v>34</v>
      </c>
    </row>
    <row r="14" spans="1:23" s="1" customFormat="1">
      <c r="A14" s="1">
        <v>11</v>
      </c>
      <c r="B14" s="1" t="s">
        <v>10</v>
      </c>
      <c r="D14" s="12" t="str">
        <f t="shared" si="0"/>
        <v>D</v>
      </c>
      <c r="E14" s="5">
        <f t="shared" si="1"/>
        <v>66</v>
      </c>
      <c r="F14" s="1">
        <v>32</v>
      </c>
      <c r="G14" s="15">
        <v>26</v>
      </c>
      <c r="H14" s="4"/>
      <c r="I14" s="1">
        <v>2</v>
      </c>
      <c r="J14" s="7">
        <f>W14*J21/E22</f>
        <v>6</v>
      </c>
      <c r="K14" s="1">
        <v>3</v>
      </c>
      <c r="L14" s="1">
        <v>3</v>
      </c>
      <c r="R14" s="1">
        <v>3</v>
      </c>
      <c r="S14" s="1">
        <v>3</v>
      </c>
      <c r="W14" s="1">
        <f t="shared" si="2"/>
        <v>12</v>
      </c>
    </row>
    <row r="15" spans="1:23">
      <c r="A15">
        <v>12</v>
      </c>
      <c r="B15" t="s">
        <v>1</v>
      </c>
      <c r="D15" s="8" t="str">
        <f t="shared" si="0"/>
        <v>C</v>
      </c>
      <c r="E15" s="6">
        <f t="shared" si="1"/>
        <v>78</v>
      </c>
      <c r="F15">
        <v>32</v>
      </c>
      <c r="G15">
        <v>29</v>
      </c>
      <c r="H15" s="2"/>
      <c r="I15">
        <v>4</v>
      </c>
      <c r="J15" s="6">
        <f>W15*J21/E22</f>
        <v>13</v>
      </c>
      <c r="K15">
        <v>10</v>
      </c>
      <c r="L15">
        <v>10</v>
      </c>
      <c r="R15">
        <v>3</v>
      </c>
      <c r="S15">
        <v>3</v>
      </c>
      <c r="W15">
        <f>SUM(K15:V15)</f>
        <v>26</v>
      </c>
    </row>
    <row r="16" spans="1:23" s="1" customFormat="1">
      <c r="A16" s="1">
        <v>13</v>
      </c>
      <c r="D16" s="11" t="str">
        <f>IF(E16&lt;=40,"F",IF(AND(E16=50),"FX",IF(AND(E16&lt;=60),"E",IF(AND(E16&lt;=70),"D",IF(AND(E16&lt;=80),"C",IF(AND(E16&lt;=90),"B","A"))))))</f>
        <v>F</v>
      </c>
      <c r="E16" s="5">
        <f t="shared" si="1"/>
        <v>0</v>
      </c>
      <c r="H16" s="3"/>
      <c r="J16" s="7">
        <f>W16*16/E22</f>
        <v>0</v>
      </c>
      <c r="W16" s="1">
        <f t="shared" si="2"/>
        <v>0</v>
      </c>
    </row>
    <row r="17" spans="1:23">
      <c r="A17">
        <v>14</v>
      </c>
      <c r="D17" s="8" t="str">
        <f>IF(E17&lt;=40,"F",IF(AND(E17=50),"FX",IF(AND(E17&lt;=60),"E",IF(AND(E17&lt;=70),"D",IF(AND(E17&lt;=80),"C",IF(AND(E17&lt;=90),"B","A"))))))</f>
        <v>F</v>
      </c>
      <c r="E17" s="6">
        <f t="shared" si="1"/>
        <v>0</v>
      </c>
      <c r="J17" s="6">
        <f>W17*16/E22</f>
        <v>0</v>
      </c>
      <c r="W17">
        <f>SUM(K17:V17)</f>
        <v>0</v>
      </c>
    </row>
    <row r="18" spans="1:23">
      <c r="A18" s="1">
        <v>15</v>
      </c>
      <c r="B18" s="1"/>
      <c r="D18" s="8" t="str">
        <f>IF(E19&lt;=40,"F",IF(AND(E19&lt;=50.49),"FX",IF(AND(E19&lt;=60),"E",IF(AND(E19&lt;=70),"D",IF(AND(E19&lt;=80),"C",IF(AND(E19&lt;=90),"B","A"))))))</f>
        <v>F</v>
      </c>
      <c r="E18" s="5">
        <f>SUM(F18:J18)</f>
        <v>0</v>
      </c>
      <c r="F18" s="13"/>
      <c r="G18" s="13"/>
      <c r="H18" s="13"/>
      <c r="I18" s="13"/>
      <c r="J18" s="13">
        <f>W18*16/E22</f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">
        <f>SUM(K18:V18)</f>
        <v>0</v>
      </c>
    </row>
    <row r="19" spans="1:23">
      <c r="A19">
        <v>16</v>
      </c>
      <c r="D19" s="8" t="str">
        <f>IF(E19&lt;=40,"F",IF(AND(E19&lt;=50),"FX",IF(AND(E19&lt;=60),"E",IF(AND(E19&lt;=70),"D",IF(AND(E19&lt;=80),"C",IF(AND(E19&lt;=90),"B","A"))))))</f>
        <v>F</v>
      </c>
      <c r="E19" s="6">
        <f>SUM(F19:J19)</f>
        <v>0</v>
      </c>
      <c r="J19" s="14">
        <f>W19*16/E22</f>
        <v>0</v>
      </c>
      <c r="W19">
        <f>SUM(K19:V19)</f>
        <v>0</v>
      </c>
    </row>
    <row r="21" spans="1:23">
      <c r="B21" t="s">
        <v>24</v>
      </c>
      <c r="E21">
        <v>100</v>
      </c>
      <c r="F21">
        <v>40</v>
      </c>
      <c r="G21">
        <v>30</v>
      </c>
      <c r="I21">
        <v>5</v>
      </c>
      <c r="J21">
        <v>25</v>
      </c>
    </row>
    <row r="22" spans="1:23">
      <c r="B22" t="s">
        <v>25</v>
      </c>
      <c r="E22">
        <v>50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2014-07-21T09:57:21Z</dcterms:modified>
</cp:coreProperties>
</file>